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<sst xmlns="http://schemas.openxmlformats.org/spreadsheetml/2006/main" count="39" uniqueCount="34">
  <si>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Company Name</t>
  </si>
  <si>
    <t>Stock Price</t>
  </si>
  <si>
    <t>Number of Shares</t>
  </si>
  <si>
    <t>Airtel</t>
  </si>
  <si>
    <t>Reliance</t>
  </si>
  <si>
    <t>Portfolio Management</t>
  </si>
  <si>
    <t>Bold</t>
  </si>
  <si>
    <t>Ctrl + B</t>
  </si>
  <si>
    <t>Italics</t>
  </si>
  <si>
    <t>Ctrl + i</t>
  </si>
  <si>
    <t>Jubilant Foodworks</t>
  </si>
  <si>
    <t>Buy/Sell</t>
  </si>
  <si>
    <t>Buy</t>
  </si>
  <si>
    <t>Add Row</t>
  </si>
  <si>
    <t>Alt + i + r</t>
  </si>
  <si>
    <t>Add Column</t>
  </si>
  <si>
    <t>Alt + i + c</t>
  </si>
  <si>
    <t>Select</t>
  </si>
  <si>
    <t>Shift + Arrow</t>
  </si>
  <si>
    <t>Ctrl + Z</t>
  </si>
  <si>
    <t>Reverse Action</t>
  </si>
  <si>
    <t>Gold</t>
  </si>
  <si>
    <t>Cut</t>
  </si>
  <si>
    <t>Ctrl + X</t>
  </si>
  <si>
    <t>Paste</t>
  </si>
  <si>
    <t>Ctrl + V</t>
  </si>
  <si>
    <t>Copy</t>
  </si>
  <si>
    <t>Ctrl + C</t>
  </si>
  <si>
    <t>Date</t>
  </si>
  <si>
    <t>Total</t>
  </si>
  <si>
    <t>Market Price</t>
  </si>
  <si>
    <t xml:space="preserve">Total Value </t>
  </si>
  <si>
    <t>Profit</t>
  </si>
  <si>
    <t>Invested Amount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</si>
</sst>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[$-4009]dd\ mmmm\ yyyy"/>
    <numFmt numFmtId="167" formatCode="[$-14009]dd/mm/yyyy;@"/>
    <numFmt numFmtId="168" formatCode="[$-14009]dd/mm/yy;@"/>
    <numFmt numFmtId="169" formatCode="[$-F800]dddd\,\ mmmm\ dd\,\ yyyy"/>
    <numFmt numFmtId="170" formatCode="_ [$Rs.-4009]\ * #,##0.00_ ;_ [$Rs.-4009]\ * \-#,##0.00_ ;_ [$Rs.-4009]\ * &quot;-&quot;??_ ;_ @_ "/>
    <numFmt numFmtId="171" formatCode="_ [$Rs.-4009]\ * #,##0.0_ ;_ [$Rs.-4009]\ * \-#,##0.0_ ;_ [$Rs.-4009]\ * &quot;-&quot;??_ ;_ @_ "/>
    <numFmt numFmtId="172" formatCode="_ [$Rs.-4009]\ * #,##0_ ;_ [$Rs.-4009]\ * \-#,##0_ ;_ [$Rs.-4009]\ * &quot;-&quot;??_ ;_ @_ "/>
    <numFmt numFmtId="173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5" fontId="0" fillId="0" borderId="0" xfId="42" applyNumberFormat="1" applyFont="1" applyAlignment="1">
      <alignment/>
    </xf>
    <xf numFmtId="169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11" xfId="0" applyBorder="1" applyAlignment="1">
      <alignment/>
    </xf>
    <xf numFmtId="0" fontId="38" fillId="33" borderId="12" xfId="0" applyFont="1" applyFill="1" applyBorder="1" applyAlignment="1">
      <alignment/>
    </xf>
    <xf numFmtId="172" fontId="39" fillId="0" borderId="0" xfId="0" applyNumberFormat="1" applyFont="1" applyAlignment="1">
      <alignment/>
    </xf>
    <xf numFmtId="172" fontId="39" fillId="0" borderId="0" xfId="42" applyNumberFormat="1" applyFont="1" applyAlignment="1">
      <alignment/>
    </xf>
    <xf numFmtId="0" fontId="38" fillId="0" borderId="0" xfId="0" applyFont="1" applyAlignment="1">
      <alignment horizontal="left" indent="3"/>
    </xf>
    <xf numFmtId="9" fontId="0" fillId="0" borderId="0" xfId="59" applyFont="1" applyAlignment="1">
      <alignment/>
    </xf>
    <xf numFmtId="172" fontId="39" fillId="0" borderId="0" xfId="0" applyNumberFormat="1" applyFont="1" applyAlignment="1">
      <alignment horizontal="left"/>
    </xf>
    <xf numFmtId="172" fontId="0" fillId="0" borderId="0" xfId="42" applyNumberFormat="1" applyFont="1" applyAlignment="1">
      <alignment/>
    </xf>
    <xf numFmtId="165" fontId="38" fillId="0" borderId="0" xfId="0" applyNumberFormat="1" applyFont="1" applyAlignment="1">
      <alignment/>
    </xf>
    <xf numFmtId="10" fontId="0" fillId="0" borderId="11" xfId="59" applyNumberFormat="1" applyFont="1" applyBorder="1" applyAlignment="1">
      <alignment/>
    </xf>
    <xf numFmtId="8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21.57421875" style="0" customWidth="1"/>
    <col min="3" max="3" width="8.8515625" style="0" customWidth="1"/>
    <col min="4" max="4" width="10.7109375" style="0" customWidth="1"/>
    <col min="5" max="5" width="16.8515625" style="0" customWidth="1"/>
    <col min="6" max="6" width="12.28125" style="0" customWidth="1"/>
    <col min="7" max="7" width="16.8515625" style="0" customWidth="1"/>
    <col min="8" max="8" width="12.421875" style="0" customWidth="1"/>
    <col min="9" max="9" width="11.8515625" style="0" customWidth="1"/>
    <col min="10" max="11" width="16.00390625" style="0" customWidth="1"/>
    <col min="12" max="12" width="13.140625" style="0" customWidth="1"/>
    <col min="13" max="13" width="13.28125" style="0" customWidth="1"/>
  </cols>
  <sheetData>
    <row r="1" spans="1:13" ht="15">
      <c r="A1" s="1" t="s">
        <v>5</v>
      </c>
      <c r="C1" s="14"/>
      <c r="D1" s="15"/>
      <c r="L1" t="s">
        <v>17</v>
      </c>
      <c r="M1" t="s">
        <v>18</v>
      </c>
    </row>
    <row r="2" spans="1:5" ht="15.75" thickBot="1">
      <c r="A2" s="10"/>
      <c r="B2" s="10"/>
      <c r="C2" s="10"/>
      <c r="D2" s="10"/>
      <c r="E2" s="10"/>
    </row>
    <row r="3" spans="1:13" ht="15">
      <c r="A3" s="11" t="s">
        <v>28</v>
      </c>
      <c r="B3" s="11" t="s">
        <v>0</v>
      </c>
      <c r="C3" s="11" t="s">
        <v>11</v>
      </c>
      <c r="D3" s="11" t="s">
        <v>1</v>
      </c>
      <c r="E3" s="11" t="s">
        <v>2</v>
      </c>
      <c r="F3" s="11" t="s">
        <v>30</v>
      </c>
      <c r="G3" s="11" t="s">
        <v>33</v>
      </c>
      <c r="H3" s="11" t="s">
        <v>31</v>
      </c>
      <c r="I3" s="11" t="s">
        <v>32</v>
      </c>
      <c r="L3" s="1" t="s">
        <v>6</v>
      </c>
      <c r="M3" s="1" t="s">
        <v>7</v>
      </c>
    </row>
    <row r="4" ht="15">
      <c r="A4" s="6"/>
    </row>
    <row r="5" spans="1:13" ht="15">
      <c r="A5" s="8">
        <v>40982</v>
      </c>
      <c r="B5" s="3" t="s">
        <v>3</v>
      </c>
      <c r="C5" s="3" t="s">
        <v>12</v>
      </c>
      <c r="D5" s="12">
        <v>300</v>
      </c>
      <c r="E5" s="7">
        <v>1000</v>
      </c>
      <c r="F5" s="17">
        <v>350</v>
      </c>
      <c r="G5" s="17">
        <f>D5*E5</f>
        <v>300000</v>
      </c>
      <c r="H5" s="7">
        <f>F5*E5</f>
        <v>350000</v>
      </c>
      <c r="I5" s="7">
        <f>(F5-D5)*E5</f>
        <v>50000</v>
      </c>
      <c r="J5" s="7" t="str">
        <f>IF(I5&gt;0,"Profit","Loss")</f>
        <v>Profit</v>
      </c>
      <c r="K5" s="7"/>
      <c r="L5" s="4" t="s">
        <v>8</v>
      </c>
      <c r="M5" t="s">
        <v>9</v>
      </c>
    </row>
    <row r="6" spans="1:7" ht="15">
      <c r="A6" s="9"/>
      <c r="B6" s="3"/>
      <c r="C6" s="3"/>
      <c r="D6" s="16"/>
      <c r="F6" s="17"/>
      <c r="G6" s="17"/>
    </row>
    <row r="7" spans="1:13" ht="15">
      <c r="A7" s="8">
        <v>40983</v>
      </c>
      <c r="B7" s="3" t="s">
        <v>10</v>
      </c>
      <c r="C7" s="3" t="s">
        <v>12</v>
      </c>
      <c r="D7" s="12">
        <v>900</v>
      </c>
      <c r="E7" s="7">
        <v>1000</v>
      </c>
      <c r="F7" s="17">
        <v>800</v>
      </c>
      <c r="G7" s="17">
        <f>D7*E7</f>
        <v>900000</v>
      </c>
      <c r="H7" s="7">
        <f>F7*E7</f>
        <v>800000</v>
      </c>
      <c r="I7" s="7">
        <f>(F7-D7)*E7</f>
        <v>-100000</v>
      </c>
      <c r="J7" s="21" t="str">
        <f>IF(I7&gt;0,"Profit","Loss")</f>
        <v>Loss</v>
      </c>
      <c r="L7" t="s">
        <v>13</v>
      </c>
      <c r="M7" t="s">
        <v>14</v>
      </c>
    </row>
    <row r="8" spans="1:7" ht="15">
      <c r="A8" s="8"/>
      <c r="B8" s="3"/>
      <c r="C8" s="3"/>
      <c r="D8" s="12"/>
      <c r="E8" s="7"/>
      <c r="F8" s="17"/>
      <c r="G8" s="17"/>
    </row>
    <row r="9" spans="1:13" ht="15">
      <c r="A9" s="8">
        <v>40983</v>
      </c>
      <c r="B9" s="3" t="s">
        <v>4</v>
      </c>
      <c r="C9" s="3" t="s">
        <v>12</v>
      </c>
      <c r="D9" s="13">
        <v>1600</v>
      </c>
      <c r="E9" s="7">
        <v>2000</v>
      </c>
      <c r="F9" s="17">
        <v>1850</v>
      </c>
      <c r="G9" s="17">
        <f>D9*E9</f>
        <v>3200000</v>
      </c>
      <c r="H9" s="7">
        <f>F9*E9</f>
        <v>3700000</v>
      </c>
      <c r="I9" s="7">
        <f>(F9-D9)*E9</f>
        <v>500000</v>
      </c>
      <c r="J9" s="21" t="str">
        <f>IF(I9&gt;0,"Profit","Loss")</f>
        <v>Profit</v>
      </c>
      <c r="L9" t="s">
        <v>15</v>
      </c>
      <c r="M9" t="s">
        <v>16</v>
      </c>
    </row>
    <row r="10" spans="1:7" ht="15">
      <c r="A10" s="8"/>
      <c r="D10" s="13"/>
      <c r="E10" s="7"/>
      <c r="F10" s="17"/>
      <c r="G10" s="17"/>
    </row>
    <row r="11" spans="1:13" ht="15">
      <c r="A11" s="8">
        <v>40985</v>
      </c>
      <c r="B11" s="3" t="s">
        <v>4</v>
      </c>
      <c r="C11" s="3" t="s">
        <v>12</v>
      </c>
      <c r="D11" s="13">
        <v>1750</v>
      </c>
      <c r="E11" s="7">
        <v>2000</v>
      </c>
      <c r="F11" s="17">
        <v>1850</v>
      </c>
      <c r="G11" s="17">
        <f>D11*E11</f>
        <v>3500000</v>
      </c>
      <c r="H11" s="7">
        <f>F11*E11</f>
        <v>3700000</v>
      </c>
      <c r="I11" s="7">
        <f>(F11-D11)*E11</f>
        <v>200000</v>
      </c>
      <c r="J11" s="21" t="str">
        <f>IF(I11&gt;0,"Profit","Loss")</f>
        <v>Profit</v>
      </c>
      <c r="L11" t="s">
        <v>19</v>
      </c>
      <c r="M11" t="s">
        <v>20</v>
      </c>
    </row>
    <row r="12" spans="2:9" ht="15.75" thickBot="1">
      <c r="B12" s="5"/>
      <c r="C12" s="5"/>
      <c r="D12" s="5"/>
      <c r="E12" s="5"/>
      <c r="F12" s="5"/>
      <c r="G12" s="5"/>
      <c r="H12" s="5"/>
      <c r="I12" s="5"/>
    </row>
    <row r="13" spans="12:13" ht="15">
      <c r="L13" t="s">
        <v>22</v>
      </c>
      <c r="M13" t="s">
        <v>23</v>
      </c>
    </row>
    <row r="14" spans="2:9" ht="15">
      <c r="B14" s="2" t="s">
        <v>21</v>
      </c>
      <c r="C14" s="1" t="s">
        <v>12</v>
      </c>
      <c r="D14">
        <v>2500</v>
      </c>
      <c r="E14">
        <v>10</v>
      </c>
      <c r="F14" s="17">
        <v>2750</v>
      </c>
      <c r="G14" s="17">
        <f>D14*E14</f>
        <v>25000</v>
      </c>
      <c r="H14" s="7">
        <f>F14*E14</f>
        <v>27500</v>
      </c>
      <c r="I14" s="7">
        <f>(F14-D14)*E14</f>
        <v>2500</v>
      </c>
    </row>
    <row r="15" spans="1:13" ht="15.75" thickBot="1">
      <c r="A15" s="10"/>
      <c r="B15" s="10"/>
      <c r="C15" s="10"/>
      <c r="D15" s="10"/>
      <c r="E15" s="10"/>
      <c r="F15" s="10"/>
      <c r="G15" s="10"/>
      <c r="H15" s="10"/>
      <c r="I15" s="10"/>
      <c r="L15" t="s">
        <v>24</v>
      </c>
      <c r="M15" t="s">
        <v>25</v>
      </c>
    </row>
    <row r="16" spans="1:9" ht="15">
      <c r="A16" s="1" t="s">
        <v>29</v>
      </c>
      <c r="E16" s="18">
        <f>SUM(E5:E14)</f>
        <v>6010</v>
      </c>
      <c r="F16" s="18">
        <f>MAX(F5:F11)</f>
        <v>1850</v>
      </c>
      <c r="G16" s="18">
        <f>SUM(G5:G14)</f>
        <v>7925000</v>
      </c>
      <c r="H16" s="18">
        <f>SUM(H5:H14)</f>
        <v>8577500</v>
      </c>
      <c r="I16" s="18">
        <f>SUM(I5:I14)</f>
        <v>652500</v>
      </c>
    </row>
    <row r="17" spans="1:13" ht="15.75" thickBot="1">
      <c r="A17" s="10"/>
      <c r="B17" s="10"/>
      <c r="C17" s="10"/>
      <c r="D17" s="10"/>
      <c r="E17" s="10"/>
      <c r="F17" s="22">
        <f>MIN(F5:F11)</f>
        <v>350</v>
      </c>
      <c r="G17" s="10"/>
      <c r="H17" s="10"/>
      <c r="I17" s="19">
        <f>I16/G16</f>
        <v>0.08233438485804416</v>
      </c>
      <c r="L17" t="s">
        <v>26</v>
      </c>
      <c r="M17" t="s">
        <v>27</v>
      </c>
    </row>
    <row r="18" ht="15">
      <c r="G18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cp:lastPrinted>2012-05-09T10:22:24Z</cp:lastPrinted>
  <dcterms:created xsi:type="dcterms:W3CDTF">2012-03-16T07:57:30Z</dcterms:created>
  <dcterms:modified xsi:type="dcterms:W3CDTF">2013-04-10T14:56:44Z</dcterms:modified>
  <cp:category/>
  <cp:version/>
  <cp:contentType/>
  <cp:contentStatus/>
</cp:coreProperties>
</file>